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1_ERDF\1 výzva\"/>
    </mc:Choice>
  </mc:AlternateContent>
  <xr:revisionPtr revIDLastSave="0" documentId="13_ncr:1_{CEBCFE4C-F2F1-45F9-9133-D805B365E16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S9" i="1"/>
  <c r="T9" i="1"/>
  <c r="S10" i="1"/>
  <c r="T10" i="1"/>
  <c r="S11" i="1"/>
  <c r="T11" i="1"/>
  <c r="S8" i="1" l="1"/>
  <c r="T8" i="1"/>
  <c r="P8" i="1"/>
  <c r="S7" i="1" l="1"/>
  <c r="P7" i="1"/>
  <c r="Q14" i="1" l="1"/>
  <c r="R14" i="1"/>
  <c r="T7" i="1"/>
</calcChain>
</file>

<file path=xl/sharedStrings.xml><?xml version="1.0" encoding="utf-8"?>
<sst xmlns="http://schemas.openxmlformats.org/spreadsheetml/2006/main" count="60" uniqueCount="53">
  <si>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</si>
  <si>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</si>
  <si>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</si>
  <si>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</si>
  <si>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</si>
  <si>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</si>
  <si>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</si>
  <si>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</si>
  <si>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</si>
  <si>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</si>
  <si>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</si>
  <si>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</si>
  <si>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</si>
  <si>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</si>
  <si>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</si>
  <si>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</si>
  <si>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</si>
  <si>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</si>
  <si>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</si>
  <si>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</si>
  <si>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</si>
  <si>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</si>
  <si>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</si>
  <si>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</si>
  <si>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</si>
  <si>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</si>
  <si>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</si>
  <si>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</si>
  <si>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</si>
  <si>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</si>
  <si>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</si>
  <si>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</si>
  <si>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</si>
  <si>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</si>
  <si>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</si>
  <si>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</si>
  <si>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</si>
  <si>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131 - 2025 </t>
  </si>
  <si>
    <t>PC desktop</t>
  </si>
  <si>
    <t>Společná faktura</t>
  </si>
  <si>
    <t>Název projektu: ERDF KVALITA ZČU 
Číslo projektu: CZ.02.02.01/00/23_023/0008982</t>
  </si>
  <si>
    <t>30 dní</t>
  </si>
  <si>
    <t>Mgr. Josef Zeman,
Tel.: 37763 5503,
735 715 881</t>
  </si>
  <si>
    <t>Sedláčkova 19, 
301 00 Plzeň,
Fakulta filozofická - Katedra filozofie,
místnost SD 205</t>
  </si>
  <si>
    <t>Monitor</t>
  </si>
  <si>
    <r>
      <rPr>
        <b/>
        <sz val="11"/>
        <color theme="1"/>
        <rFont val="Calibri"/>
        <family val="2"/>
        <charset val="238"/>
        <scheme val="minor"/>
      </rPr>
      <t xml:space="preserve">Kompatibilní s pol.č. 1 - s výše uvedeným PC. </t>
    </r>
    <r>
      <rPr>
        <sz val="11"/>
        <color theme="1"/>
        <rFont val="Calibri"/>
        <family val="2"/>
        <charset val="238"/>
        <scheme val="minor"/>
      </rPr>
      <t xml:space="preserve">
Konektivita: USB-C (Thunderbolt 4 / DisplayPort 2.1), HDMI 2.1.
Rozlišení: minimálně 4K (3840 x 2160) při 60 Hz, Ideálně 5K (5120 × 2880) při 60 Hz nebo vyšší.
Jas: minimálně 400 nitů.
Barevný gamut: 100 % sRGB, ideálně 98–100 % DCI-P3.
Úhlopříčka: min. 27 palců.
Ergonomie: nastavitelný stojan (výška, náklon, rotace).
Antireflexní povrch.
Další funkce: vestavěné reproduktory, USB hub, Webkamera a mikrofon.</t>
    </r>
  </si>
  <si>
    <t>Myš</t>
  </si>
  <si>
    <t>Kancelářská bezdrátová myš.
Multi-Touch povrch s hliníkovým tělem ve stříbrné barvě.
Technologie Multi-Touch.
Připojení přes Bluetooth, USB-C port pro nabíjení a spárování.
Napájení: dobíjecí baterie s výdrží až měsíc na jedno nabití.
Kompatibilita macOS 15.1 nebo novějším.
Barva se preferuje černá.</t>
  </si>
  <si>
    <t>Klávesnice</t>
  </si>
  <si>
    <r>
      <rPr>
        <b/>
        <sz val="11"/>
        <color theme="1"/>
        <rFont val="Calibri"/>
        <family val="2"/>
        <charset val="238"/>
        <scheme val="minor"/>
      </rPr>
      <t>Kompatibilní s pol.č. 1 - s výše uvedeným PC.</t>
    </r>
    <r>
      <rPr>
        <sz val="11"/>
        <color theme="1"/>
        <rFont val="Calibri"/>
        <family val="2"/>
        <charset val="238"/>
        <scheme val="minor"/>
      </rPr>
      <t xml:space="preserve">
Touch ID.
Číselná klávesnice.
Nízkoprofilové membránové klávesy.
Bezdrátové připojení přes Bluetooth.
Dobíjecí baterie: výdrž přes měsíc na jedno nabití.
Kovové tělo klávesnice.
USB-C port.
Barva se preferuje černá.</t>
    </r>
  </si>
  <si>
    <t>Adaptér USB-C</t>
  </si>
  <si>
    <t>Vstup USB-C, výstup HDMI, USB-C, USB-A.</t>
  </si>
  <si>
    <r>
      <t>Čip: procesor s min. 14 jádrovým CPU, 20 jádrovým GPU a 16 jádrovým Neural Enginem, Passmark skore min. 38 000.
Paměť: 64 GB jednotné paměti (Unified Memory).
Úložiště: min. 2 TB SSD.
Porty: 2x USB-C porty, 3x Thunderbolt 5 porty, HDMI port, 2x USB-C porty, Gigabit Ethernet port.
Bezdrátové připojení: Wi-Fi 6E, Bluetooth 5.3.
Opera</t>
    </r>
    <r>
      <rPr>
        <sz val="11"/>
        <rFont val="Calibri"/>
        <family val="2"/>
        <charset val="238"/>
        <scheme val="minor"/>
      </rPr>
      <t>ční systém: macOS (nezbytné pro plnění vzdělávacích a výzkumných cílů projektu).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</si>
</sst>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4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C7" zoomScaleNormal="100" workbookViewId="0">
      <selection activeCell="H7" sqref="H7:H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5.28515625" style="4" customWidth="1"/>
    <col min="4" max="4" width="12.28515625" style="115" customWidth="1"/>
    <col min="5" max="5" width="10.5703125" style="22" customWidth="1"/>
    <col min="6" max="6" width="112.7109375" style="4" customWidth="1"/>
    <col min="7" max="7" width="35.85546875" style="6" customWidth="1"/>
    <col min="8" max="8" width="30.28515625" style="6" customWidth="1"/>
    <col min="9" max="9" width="20.85546875" style="6" customWidth="1"/>
    <col min="10" max="10" width="16.140625" style="4" customWidth="1"/>
    <col min="11" max="11" width="50.140625" style="1" customWidth="1"/>
    <col min="12" max="12" width="29" style="1" customWidth="1"/>
    <col min="13" max="13" width="23.28515625" style="1" customWidth="1"/>
    <col min="14" max="14" width="34.42578125" style="6" customWidth="1"/>
    <col min="15" max="15" width="27.28515625" style="6" customWidth="1"/>
    <col min="16" max="16" width="18.855468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2.5703125" style="1" hidden="1" customWidth="1"/>
    <col min="22" max="22" width="36.2851562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34</v>
      </c>
      <c r="I6" s="32" t="s">
        <v>19</v>
      </c>
      <c r="J6" s="29" t="s">
        <v>20</v>
      </c>
      <c r="K6" s="29" t="s">
        <v>36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147.75" customHeight="1" thickTop="1" thickBot="1" x14ac:dyDescent="0.3">
      <c r="A7" s="37"/>
      <c r="B7" s="38">
        <v>1</v>
      </c>
      <c r="C7" s="39" t="s">
        <v>38</v>
      </c>
      <c r="D7" s="40">
        <v>1</v>
      </c>
      <c r="E7" s="41" t="s">
        <v>32</v>
      </c>
      <c r="F7" s="42" t="s">
        <v>52</v>
      </c>
      <c r="G7" s="116"/>
      <c r="H7" s="116"/>
      <c r="I7" s="43" t="s">
        <v>39</v>
      </c>
      <c r="J7" s="44" t="s">
        <v>35</v>
      </c>
      <c r="K7" s="45" t="s">
        <v>40</v>
      </c>
      <c r="L7" s="46"/>
      <c r="M7" s="47" t="s">
        <v>42</v>
      </c>
      <c r="N7" s="48" t="s">
        <v>43</v>
      </c>
      <c r="O7" s="49" t="s">
        <v>41</v>
      </c>
      <c r="P7" s="50">
        <f>D7*Q7</f>
        <v>63500</v>
      </c>
      <c r="Q7" s="51">
        <v>63500</v>
      </c>
      <c r="R7" s="119"/>
      <c r="S7" s="52">
        <f>D7*R7</f>
        <v>0</v>
      </c>
      <c r="T7" s="53" t="str">
        <f>IF(ISNUMBER(R7), IF(R7&gt;Q7,"NEVYHOVUJE","VYHOVUJE")," ")</f>
        <v xml:space="preserve"> </v>
      </c>
      <c r="U7" s="54"/>
      <c r="V7" s="55" t="s">
        <v>11</v>
      </c>
    </row>
    <row r="8" spans="1:22" ht="192" customHeight="1" thickTop="1" x14ac:dyDescent="0.25">
      <c r="A8" s="37"/>
      <c r="B8" s="56">
        <v>2</v>
      </c>
      <c r="C8" s="57" t="s">
        <v>44</v>
      </c>
      <c r="D8" s="58">
        <v>1</v>
      </c>
      <c r="E8" s="59" t="s">
        <v>32</v>
      </c>
      <c r="F8" s="60" t="s">
        <v>45</v>
      </c>
      <c r="G8" s="117"/>
      <c r="H8" s="116"/>
      <c r="I8" s="62"/>
      <c r="J8" s="63"/>
      <c r="K8" s="64"/>
      <c r="L8" s="65"/>
      <c r="M8" s="66"/>
      <c r="N8" s="66"/>
      <c r="O8" s="67"/>
      <c r="P8" s="68">
        <f>D8*Q8</f>
        <v>32700</v>
      </c>
      <c r="Q8" s="69">
        <v>32700</v>
      </c>
      <c r="R8" s="120"/>
      <c r="S8" s="70">
        <f>D8*R8</f>
        <v>0</v>
      </c>
      <c r="T8" s="71" t="str">
        <f t="shared" ref="T8" si="0">IF(ISNUMBER(R8), IF(R8&gt;Q8,"NEVYHOVUJE","VYHOVUJE")," ")</f>
        <v xml:space="preserve"> </v>
      </c>
      <c r="U8" s="72"/>
      <c r="V8" s="73" t="s">
        <v>12</v>
      </c>
    </row>
    <row r="9" spans="1:22" ht="143.25" customHeight="1" x14ac:dyDescent="0.25">
      <c r="A9" s="37"/>
      <c r="B9" s="56">
        <v>3</v>
      </c>
      <c r="C9" s="57" t="s">
        <v>46</v>
      </c>
      <c r="D9" s="58">
        <v>1</v>
      </c>
      <c r="E9" s="59" t="s">
        <v>32</v>
      </c>
      <c r="F9" s="60" t="s">
        <v>47</v>
      </c>
      <c r="G9" s="117"/>
      <c r="H9" s="61" t="s">
        <v>33</v>
      </c>
      <c r="I9" s="62"/>
      <c r="J9" s="63"/>
      <c r="K9" s="64"/>
      <c r="L9" s="65"/>
      <c r="M9" s="66"/>
      <c r="N9" s="66"/>
      <c r="O9" s="67"/>
      <c r="P9" s="68">
        <f>D9*Q9</f>
        <v>2500</v>
      </c>
      <c r="Q9" s="69">
        <v>2500</v>
      </c>
      <c r="R9" s="120"/>
      <c r="S9" s="70">
        <f>D9*R9</f>
        <v>0</v>
      </c>
      <c r="T9" s="71" t="str">
        <f t="shared" ref="T9:T11" si="1">IF(ISNUMBER(R9), IF(R9&gt;Q9,"NEVYHOVUJE","VYHOVUJE")," ")</f>
        <v xml:space="preserve"> </v>
      </c>
      <c r="U9" s="72"/>
      <c r="V9" s="73" t="s">
        <v>14</v>
      </c>
    </row>
    <row r="10" spans="1:22" ht="180" customHeight="1" x14ac:dyDescent="0.25">
      <c r="A10" s="37"/>
      <c r="B10" s="56">
        <v>4</v>
      </c>
      <c r="C10" s="57" t="s">
        <v>48</v>
      </c>
      <c r="D10" s="58">
        <v>1</v>
      </c>
      <c r="E10" s="59" t="s">
        <v>32</v>
      </c>
      <c r="F10" s="60" t="s">
        <v>49</v>
      </c>
      <c r="G10" s="117"/>
      <c r="H10" s="61" t="s">
        <v>33</v>
      </c>
      <c r="I10" s="62"/>
      <c r="J10" s="63"/>
      <c r="K10" s="64"/>
      <c r="L10" s="65"/>
      <c r="M10" s="66"/>
      <c r="N10" s="66"/>
      <c r="O10" s="67"/>
      <c r="P10" s="68">
        <f>D10*Q10</f>
        <v>4800</v>
      </c>
      <c r="Q10" s="69">
        <v>4800</v>
      </c>
      <c r="R10" s="120"/>
      <c r="S10" s="70">
        <f>D10*R10</f>
        <v>0</v>
      </c>
      <c r="T10" s="71" t="str">
        <f t="shared" si="1"/>
        <v xml:space="preserve"> </v>
      </c>
      <c r="U10" s="72"/>
      <c r="V10" s="73" t="s">
        <v>15</v>
      </c>
    </row>
    <row r="11" spans="1:22" ht="51" customHeight="1" thickBot="1" x14ac:dyDescent="0.3">
      <c r="A11" s="37"/>
      <c r="B11" s="74">
        <v>5</v>
      </c>
      <c r="C11" s="75" t="s">
        <v>50</v>
      </c>
      <c r="D11" s="76">
        <v>1</v>
      </c>
      <c r="E11" s="77" t="s">
        <v>32</v>
      </c>
      <c r="F11" s="78" t="s">
        <v>51</v>
      </c>
      <c r="G11" s="118"/>
      <c r="H11" s="79" t="s">
        <v>33</v>
      </c>
      <c r="I11" s="80"/>
      <c r="J11" s="81"/>
      <c r="K11" s="82"/>
      <c r="L11" s="83"/>
      <c r="M11" s="84"/>
      <c r="N11" s="84"/>
      <c r="O11" s="85"/>
      <c r="P11" s="86">
        <f>D11*Q11</f>
        <v>1650</v>
      </c>
      <c r="Q11" s="87">
        <v>1650</v>
      </c>
      <c r="R11" s="121"/>
      <c r="S11" s="88">
        <f>D11*R11</f>
        <v>0</v>
      </c>
      <c r="T11" s="89" t="str">
        <f t="shared" si="1"/>
        <v xml:space="preserve"> </v>
      </c>
      <c r="U11" s="90"/>
      <c r="V11" s="91" t="s">
        <v>13</v>
      </c>
    </row>
    <row r="12" spans="1:22" ht="17.45" customHeight="1" thickTop="1" thickBot="1" x14ac:dyDescent="0.3">
      <c r="B12" s="92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93" t="s">
        <v>28</v>
      </c>
      <c r="C13" s="93"/>
      <c r="D13" s="93"/>
      <c r="E13" s="93"/>
      <c r="F13" s="93"/>
      <c r="G13" s="93"/>
      <c r="H13" s="94"/>
      <c r="I13" s="94"/>
      <c r="J13" s="95"/>
      <c r="K13" s="95"/>
      <c r="L13" s="27"/>
      <c r="M13" s="27"/>
      <c r="N13" s="27"/>
      <c r="O13" s="96"/>
      <c r="P13" s="96"/>
      <c r="Q13" s="97" t="s">
        <v>9</v>
      </c>
      <c r="R13" s="98" t="s">
        <v>10</v>
      </c>
      <c r="S13" s="99"/>
      <c r="T13" s="100"/>
      <c r="U13" s="101"/>
      <c r="V13" s="102"/>
    </row>
    <row r="14" spans="1:22" ht="50.45" customHeight="1" thickTop="1" thickBot="1" x14ac:dyDescent="0.3">
      <c r="B14" s="103" t="s">
        <v>27</v>
      </c>
      <c r="C14" s="103"/>
      <c r="D14" s="103"/>
      <c r="E14" s="103"/>
      <c r="F14" s="103"/>
      <c r="G14" s="103"/>
      <c r="H14" s="103"/>
      <c r="I14" s="104"/>
      <c r="L14" s="7"/>
      <c r="M14" s="7"/>
      <c r="N14" s="7"/>
      <c r="O14" s="105"/>
      <c r="P14" s="105"/>
      <c r="Q14" s="106">
        <f>SUM(P7:P11)</f>
        <v>105150</v>
      </c>
      <c r="R14" s="107">
        <f>SUM(S7:S11)</f>
        <v>0</v>
      </c>
      <c r="S14" s="108"/>
      <c r="T14" s="109"/>
    </row>
    <row r="15" spans="1:22" ht="15.75" thickTop="1" x14ac:dyDescent="0.25">
      <c r="B15" s="110" t="s">
        <v>30</v>
      </c>
      <c r="C15" s="110"/>
      <c r="D15" s="110"/>
      <c r="E15" s="110"/>
      <c r="F15" s="110"/>
      <c r="G15" s="110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1"/>
      <c r="C16" s="111"/>
      <c r="D16" s="111"/>
      <c r="E16" s="111"/>
      <c r="F16" s="111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11"/>
      <c r="C17" s="111"/>
      <c r="D17" s="111"/>
      <c r="E17" s="111"/>
      <c r="F17" s="11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12"/>
      <c r="C18" s="113"/>
      <c r="D18" s="113"/>
      <c r="E18" s="113"/>
      <c r="F18" s="11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95"/>
      <c r="D19" s="114"/>
      <c r="E19" s="95"/>
      <c r="F19" s="9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95"/>
      <c r="D20" s="114"/>
      <c r="E20" s="95"/>
      <c r="F20" s="9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5"/>
      <c r="D21" s="114"/>
      <c r="E21" s="95"/>
      <c r="F21" s="9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5"/>
      <c r="D22" s="114"/>
      <c r="E22" s="95"/>
      <c r="F22" s="9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5"/>
      <c r="D23" s="114"/>
      <c r="E23" s="95"/>
      <c r="F23" s="9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5"/>
      <c r="D24" s="114"/>
      <c r="E24" s="95"/>
      <c r="F24" s="9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5"/>
      <c r="D25" s="114"/>
      <c r="E25" s="95"/>
      <c r="F25" s="9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5"/>
      <c r="D26" s="114"/>
      <c r="E26" s="95"/>
      <c r="F26" s="9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5"/>
      <c r="D27" s="114"/>
      <c r="E27" s="95"/>
      <c r="F27" s="9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5"/>
      <c r="D28" s="114"/>
      <c r="E28" s="95"/>
      <c r="F28" s="9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5"/>
      <c r="D29" s="114"/>
      <c r="E29" s="95"/>
      <c r="F29" s="9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5"/>
      <c r="D30" s="114"/>
      <c r="E30" s="95"/>
      <c r="F30" s="9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5"/>
      <c r="D31" s="114"/>
      <c r="E31" s="95"/>
      <c r="F31" s="9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5"/>
      <c r="D32" s="114"/>
      <c r="E32" s="95"/>
      <c r="F32" s="9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5"/>
      <c r="D33" s="114"/>
      <c r="E33" s="95"/>
      <c r="F33" s="9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5"/>
      <c r="D34" s="114"/>
      <c r="E34" s="95"/>
      <c r="F34" s="9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5"/>
      <c r="D35" s="114"/>
      <c r="E35" s="95"/>
      <c r="F35" s="9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5"/>
      <c r="D36" s="114"/>
      <c r="E36" s="95"/>
      <c r="F36" s="9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5"/>
      <c r="D37" s="114"/>
      <c r="E37" s="95"/>
      <c r="F37" s="9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5"/>
      <c r="D38" s="114"/>
      <c r="E38" s="95"/>
      <c r="F38" s="9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5"/>
      <c r="D39" s="114"/>
      <c r="E39" s="95"/>
      <c r="F39" s="9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5"/>
      <c r="D40" s="114"/>
      <c r="E40" s="95"/>
      <c r="F40" s="9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5"/>
      <c r="D41" s="114"/>
      <c r="E41" s="95"/>
      <c r="F41" s="9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5"/>
      <c r="D42" s="114"/>
      <c r="E42" s="95"/>
      <c r="F42" s="9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5"/>
      <c r="D43" s="114"/>
      <c r="E43" s="95"/>
      <c r="F43" s="9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5"/>
      <c r="D44" s="114"/>
      <c r="E44" s="95"/>
      <c r="F44" s="9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5"/>
      <c r="D45" s="114"/>
      <c r="E45" s="95"/>
      <c r="F45" s="9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5"/>
      <c r="D46" s="114"/>
      <c r="E46" s="95"/>
      <c r="F46" s="9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5"/>
      <c r="D47" s="114"/>
      <c r="E47" s="95"/>
      <c r="F47" s="9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5"/>
      <c r="D48" s="114"/>
      <c r="E48" s="95"/>
      <c r="F48" s="9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5"/>
      <c r="D49" s="114"/>
      <c r="E49" s="95"/>
      <c r="F49" s="9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5"/>
      <c r="D50" s="114"/>
      <c r="E50" s="95"/>
      <c r="F50" s="9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5"/>
      <c r="D51" s="114"/>
      <c r="E51" s="95"/>
      <c r="F51" s="9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5"/>
      <c r="D52" s="114"/>
      <c r="E52" s="95"/>
      <c r="F52" s="9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5"/>
      <c r="D53" s="114"/>
      <c r="E53" s="95"/>
      <c r="F53" s="9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5"/>
      <c r="D54" s="114"/>
      <c r="E54" s="95"/>
      <c r="F54" s="9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5"/>
      <c r="D55" s="114"/>
      <c r="E55" s="95"/>
      <c r="F55" s="9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5"/>
      <c r="D56" s="114"/>
      <c r="E56" s="95"/>
      <c r="F56" s="9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5"/>
      <c r="D57" s="114"/>
      <c r="E57" s="95"/>
      <c r="F57" s="9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5"/>
      <c r="D58" s="114"/>
      <c r="E58" s="95"/>
      <c r="F58" s="9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5"/>
      <c r="D59" s="114"/>
      <c r="E59" s="95"/>
      <c r="F59" s="9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5"/>
      <c r="D60" s="114"/>
      <c r="E60" s="95"/>
      <c r="F60" s="9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5"/>
      <c r="D61" s="114"/>
      <c r="E61" s="95"/>
      <c r="F61" s="9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5"/>
      <c r="D62" s="114"/>
      <c r="E62" s="95"/>
      <c r="F62" s="9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5"/>
      <c r="D63" s="114"/>
      <c r="E63" s="95"/>
      <c r="F63" s="9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5"/>
      <c r="D64" s="114"/>
      <c r="E64" s="95"/>
      <c r="F64" s="9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5"/>
      <c r="D65" s="114"/>
      <c r="E65" s="95"/>
      <c r="F65" s="9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5"/>
      <c r="D66" s="114"/>
      <c r="E66" s="95"/>
      <c r="F66" s="9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5"/>
      <c r="D67" s="114"/>
      <c r="E67" s="95"/>
      <c r="F67" s="9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5"/>
      <c r="D68" s="114"/>
      <c r="E68" s="95"/>
      <c r="F68" s="9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5"/>
      <c r="D69" s="114"/>
      <c r="E69" s="95"/>
      <c r="F69" s="9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5"/>
      <c r="D70" s="114"/>
      <c r="E70" s="95"/>
      <c r="F70" s="9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5"/>
      <c r="D71" s="114"/>
      <c r="E71" s="95"/>
      <c r="F71" s="9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5"/>
      <c r="D72" s="114"/>
      <c r="E72" s="95"/>
      <c r="F72" s="9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5"/>
      <c r="D73" s="114"/>
      <c r="E73" s="95"/>
      <c r="F73" s="9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5"/>
      <c r="D74" s="114"/>
      <c r="E74" s="95"/>
      <c r="F74" s="9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5"/>
      <c r="D75" s="114"/>
      <c r="E75" s="95"/>
      <c r="F75" s="9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5"/>
      <c r="D76" s="114"/>
      <c r="E76" s="95"/>
      <c r="F76" s="9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5"/>
      <c r="D77" s="114"/>
      <c r="E77" s="95"/>
      <c r="F77" s="9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5"/>
      <c r="D78" s="114"/>
      <c r="E78" s="95"/>
      <c r="F78" s="9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5"/>
      <c r="D79" s="114"/>
      <c r="E79" s="95"/>
      <c r="F79" s="9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5"/>
      <c r="D80" s="114"/>
      <c r="E80" s="95"/>
      <c r="F80" s="9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5"/>
      <c r="D81" s="114"/>
      <c r="E81" s="95"/>
      <c r="F81" s="9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5"/>
      <c r="D82" s="114"/>
      <c r="E82" s="95"/>
      <c r="F82" s="9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5"/>
      <c r="D83" s="114"/>
      <c r="E83" s="95"/>
      <c r="F83" s="9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5"/>
      <c r="D84" s="114"/>
      <c r="E84" s="95"/>
      <c r="F84" s="9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5"/>
      <c r="D85" s="114"/>
      <c r="E85" s="95"/>
      <c r="F85" s="9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5"/>
      <c r="D86" s="114"/>
      <c r="E86" s="95"/>
      <c r="F86" s="9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5"/>
      <c r="D87" s="114"/>
      <c r="E87" s="95"/>
      <c r="F87" s="9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5"/>
      <c r="D88" s="114"/>
      <c r="E88" s="95"/>
      <c r="F88" s="9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5"/>
      <c r="D89" s="114"/>
      <c r="E89" s="95"/>
      <c r="F89" s="9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5"/>
      <c r="D90" s="114"/>
      <c r="E90" s="95"/>
      <c r="F90" s="9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5"/>
      <c r="D91" s="114"/>
      <c r="E91" s="95"/>
      <c r="F91" s="9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5"/>
      <c r="D92" s="114"/>
      <c r="E92" s="95"/>
      <c r="F92" s="9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5"/>
      <c r="D93" s="114"/>
      <c r="E93" s="95"/>
      <c r="F93" s="9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5"/>
      <c r="D94" s="114"/>
      <c r="E94" s="95"/>
      <c r="F94" s="95"/>
      <c r="G94" s="16"/>
      <c r="H94" s="16"/>
      <c r="I94" s="11"/>
      <c r="J94" s="11"/>
      <c r="K94" s="11"/>
      <c r="L94" s="11"/>
      <c r="M94" s="11"/>
      <c r="N94" s="17"/>
      <c r="O94" s="17"/>
      <c r="P94" s="17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QldJ0tvsX+RjSqFyPtJxmZVYwvJLyNyYwNjSRp2/mSxFCpq72x10GRiXCOzis4IGKoOxQ6IRgZsIyu+8B8hmVQ==" saltValue="1Dl/AAcFED0d76cBBNu+AQ==" spinCount="100000" sheet="1" objects="1" scenarios="1"/>
  <mergeCells count="15">
    <mergeCell ref="B15:G15"/>
    <mergeCell ref="R14:T14"/>
    <mergeCell ref="R13:T13"/>
    <mergeCell ref="B13:G13"/>
    <mergeCell ref="B14:H14"/>
    <mergeCell ref="M7:M11"/>
    <mergeCell ref="B1:D1"/>
    <mergeCell ref="G5:H5"/>
    <mergeCell ref="N7:N11"/>
    <mergeCell ref="O7:O11"/>
    <mergeCell ref="U7:U11"/>
    <mergeCell ref="L7:L11"/>
    <mergeCell ref="I7:I11"/>
    <mergeCell ref="J7:J11"/>
    <mergeCell ref="K7:K11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:E11" xr:uid="{349A6282-9232-40B5-B155-0C95E3B5B228}">
      <formula1>"ks,bal,sada,m,"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2025-08-01T09:32:11Z</cp:lastPrinted>
  <dcterms:created xsi:type="dcterms:W3CDTF">2014-03-05T12:43:32Z</dcterms:created>
  <dcterms:modified xsi:type="dcterms:W3CDTF">2025-08-01T10:34:14Z</dcterms:modified>
</cp:coreProperties>
</file>